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M9" i="1"/>
  <c r="M10" i="1"/>
  <c r="AE10" i="1"/>
  <c r="AD10" i="1"/>
  <c r="AC10" i="1"/>
  <c r="AB10" i="1"/>
  <c r="AA10" i="1"/>
  <c r="Z10" i="1"/>
  <c r="Y10" i="1"/>
  <c r="I16" i="1" s="1"/>
  <c r="X10" i="1"/>
  <c r="H16" i="1"/>
  <c r="W10" i="1"/>
  <c r="G16" i="1"/>
  <c r="V10" i="1"/>
  <c r="F16" i="1"/>
  <c r="K16" i="1" s="1"/>
  <c r="U10" i="1"/>
  <c r="E16" i="1"/>
  <c r="T10" i="1"/>
  <c r="S10" i="1"/>
  <c r="R10" i="1"/>
  <c r="Q10" i="1"/>
  <c r="P10" i="1"/>
  <c r="L10" i="1"/>
  <c r="K10" i="1"/>
  <c r="J10" i="1"/>
  <c r="I10" i="1"/>
  <c r="D11" i="1" s="1"/>
  <c r="H10" i="1"/>
  <c r="H14" i="1" s="1"/>
  <c r="G10" i="1"/>
  <c r="G14" i="1" s="1"/>
  <c r="G17" i="1" s="1"/>
  <c r="F10" i="1"/>
  <c r="F14" i="1" s="1"/>
  <c r="E10" i="1"/>
  <c r="E14" i="1" s="1"/>
  <c r="E17" i="1" s="1"/>
  <c r="O14" i="1"/>
  <c r="O17" i="1" s="1"/>
  <c r="N10" i="1"/>
  <c r="N14" i="1" s="1"/>
  <c r="L16" i="1"/>
  <c r="F17" i="1" l="1"/>
  <c r="K17" i="1" s="1"/>
  <c r="K14" i="1"/>
  <c r="L14" i="1"/>
  <c r="H17" i="1"/>
  <c r="L17" i="1" s="1"/>
  <c r="M16" i="1"/>
  <c r="N16" i="1"/>
  <c r="I14" i="1"/>
  <c r="M14" i="1" l="1"/>
  <c r="I17" i="1"/>
  <c r="N17" i="1" l="1"/>
  <c r="M17" i="1"/>
</calcChain>
</file>

<file path=xl/sharedStrings.xml><?xml version="1.0" encoding="utf-8"?>
<sst xmlns="http://schemas.openxmlformats.org/spreadsheetml/2006/main" count="84" uniqueCount="59">
  <si>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</si>
  <si>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</si>
  <si>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</si>
  <si>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</si>
  <si>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</si>
  <si>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</si>
  <si>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</si>
  <si>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</si>
  <si>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</si>
  <si>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</si>
  <si>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</si>
  <si>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</si>
  <si>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</si>
  <si>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</si>
  <si>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</si>
  <si>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</si>
  <si>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</si>
  <si>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</si>
  <si>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</si>
  <si>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</si>
  <si>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</si>
  <si>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</si>
  <si>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</si>
  <si>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</si>
  <si>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</si>
  <si>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</si>
  <si>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</si>
  <si>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</si>
  <si>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</si>
  <si>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</si>
  <si>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</si>
  <si>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</si>
  <si>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</si>
  <si>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</si>
  <si>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</si>
  <si>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ViVe = Vimpelin Veto  (1934)</t>
  </si>
  <si>
    <t>Kaisa Tunkkari</t>
  </si>
  <si>
    <t>11.</t>
  </si>
  <si>
    <t>ViVe</t>
  </si>
  <si>
    <t>karsintasarja</t>
  </si>
  <si>
    <t>9.5.1979</t>
  </si>
  <si>
    <t>VetU</t>
  </si>
  <si>
    <t>ykköspesis</t>
  </si>
  <si>
    <t>VetU = Vetelin Urheilijat  (1947)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</si>
  <si>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</si>
  <si>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</si>
  <si>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</si>
  <si>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</si>
  <si>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</si>
  <si>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</si>
  <si>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</si>
  <si>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suomensarja</t>
  </si>
  <si>
    <t>16.05. 2002  TyTe - ViVe  1-0  (8-1, 1-1)</t>
  </si>
  <si>
    <t>3.  ottelu</t>
  </si>
  <si>
    <t>19.05. 2002  Fera - ViVe  2-1  (1-2, 9-5, 1-0)</t>
  </si>
  <si>
    <t>22.05. 2002  ViVe - SiiPe  1-2  (1-6, 3-2, 0-1)</t>
  </si>
  <si>
    <t xml:space="preserve">  23 v   0 kk   8 pv</t>
  </si>
  <si>
    <t xml:space="preserve">  23 v   0 kk 11 pv</t>
  </si>
  <si>
    <t xml:space="preserve">  23 v   0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</si>
</sst>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7" borderId="13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1997</v>
      </c>
      <c r="C4" s="85"/>
      <c r="D4" s="86" t="s">
        <v>41</v>
      </c>
      <c r="E4" s="85"/>
      <c r="F4" s="88" t="s">
        <v>51</v>
      </c>
      <c r="G4" s="87"/>
      <c r="H4" s="85"/>
      <c r="I4" s="85"/>
      <c r="J4" s="85"/>
      <c r="K4" s="85"/>
      <c r="L4" s="85"/>
      <c r="M4" s="85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1998</v>
      </c>
      <c r="C5" s="61"/>
      <c r="D5" s="62" t="s">
        <v>41</v>
      </c>
      <c r="E5" s="61"/>
      <c r="F5" s="63" t="s">
        <v>42</v>
      </c>
      <c r="G5" s="64"/>
      <c r="H5" s="65"/>
      <c r="I5" s="61"/>
      <c r="J5" s="61"/>
      <c r="K5" s="61"/>
      <c r="L5" s="61"/>
      <c r="M5" s="61"/>
      <c r="N5" s="6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1999</v>
      </c>
      <c r="C6" s="85"/>
      <c r="D6" s="86" t="s">
        <v>41</v>
      </c>
      <c r="E6" s="85"/>
      <c r="F6" s="88" t="s">
        <v>51</v>
      </c>
      <c r="G6" s="87"/>
      <c r="H6" s="85"/>
      <c r="I6" s="85"/>
      <c r="J6" s="85"/>
      <c r="K6" s="85"/>
      <c r="L6" s="85"/>
      <c r="M6" s="85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2000</v>
      </c>
      <c r="C7" s="85"/>
      <c r="D7" s="86" t="s">
        <v>41</v>
      </c>
      <c r="E7" s="85"/>
      <c r="F7" s="88" t="s">
        <v>51</v>
      </c>
      <c r="G7" s="87"/>
      <c r="H7" s="85"/>
      <c r="I7" s="85"/>
      <c r="J7" s="85"/>
      <c r="K7" s="85"/>
      <c r="L7" s="85"/>
      <c r="M7" s="85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5">
        <v>2001</v>
      </c>
      <c r="C8" s="85"/>
      <c r="D8" s="86" t="s">
        <v>41</v>
      </c>
      <c r="E8" s="85"/>
      <c r="F8" s="88" t="s">
        <v>51</v>
      </c>
      <c r="G8" s="87"/>
      <c r="H8" s="85"/>
      <c r="I8" s="85"/>
      <c r="J8" s="85"/>
      <c r="K8" s="85"/>
      <c r="L8" s="85"/>
      <c r="M8" s="85"/>
      <c r="N8" s="85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33"/>
      <c r="AE8" s="33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2002</v>
      </c>
      <c r="C9" s="27" t="s">
        <v>37</v>
      </c>
      <c r="D9" s="29" t="s">
        <v>38</v>
      </c>
      <c r="E9" s="59">
        <v>10</v>
      </c>
      <c r="F9" s="27">
        <v>0</v>
      </c>
      <c r="G9" s="27">
        <v>3</v>
      </c>
      <c r="H9" s="27">
        <v>1</v>
      </c>
      <c r="I9" s="27">
        <v>11</v>
      </c>
      <c r="J9" s="27">
        <v>4</v>
      </c>
      <c r="K9" s="27">
        <v>2</v>
      </c>
      <c r="L9" s="27">
        <v>2</v>
      </c>
      <c r="M9" s="27">
        <f>PRODUCT(F9+G9)</f>
        <v>3</v>
      </c>
      <c r="N9" s="30">
        <v>0.32400000000000001</v>
      </c>
      <c r="O9" s="37">
        <v>34</v>
      </c>
      <c r="P9" s="27"/>
      <c r="Q9" s="27"/>
      <c r="R9" s="27"/>
      <c r="S9" s="27"/>
      <c r="T9" s="27"/>
      <c r="U9" s="28">
        <v>4</v>
      </c>
      <c r="V9" s="28">
        <v>0</v>
      </c>
      <c r="W9" s="28">
        <v>3</v>
      </c>
      <c r="X9" s="28">
        <v>0</v>
      </c>
      <c r="Y9" s="28">
        <v>6</v>
      </c>
      <c r="Z9" s="27"/>
      <c r="AA9" s="27"/>
      <c r="AB9" s="27"/>
      <c r="AC9" s="27"/>
      <c r="AD9" s="27"/>
      <c r="AE9" s="27"/>
      <c r="AF9" s="60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SUM(E9:E9)</f>
        <v>10</v>
      </c>
      <c r="F10" s="19">
        <f t="shared" si="0"/>
        <v>0</v>
      </c>
      <c r="G10" s="19">
        <f t="shared" si="0"/>
        <v>3</v>
      </c>
      <c r="H10" s="19">
        <f t="shared" si="0"/>
        <v>1</v>
      </c>
      <c r="I10" s="19">
        <f t="shared" si="0"/>
        <v>11</v>
      </c>
      <c r="J10" s="19">
        <f t="shared" si="0"/>
        <v>4</v>
      </c>
      <c r="K10" s="19">
        <f t="shared" si="0"/>
        <v>2</v>
      </c>
      <c r="L10" s="19">
        <f t="shared" si="0"/>
        <v>2</v>
      </c>
      <c r="M10" s="19">
        <f t="shared" si="0"/>
        <v>3</v>
      </c>
      <c r="N10" s="31">
        <f>PRODUCT(I10/O10)</f>
        <v>0.3235294117647059</v>
      </c>
      <c r="O10" s="32">
        <f>SUM(O9)</f>
        <v>34</v>
      </c>
      <c r="P10" s="19">
        <f t="shared" ref="P10:AE10" si="1">SUM(P9:P9)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4</v>
      </c>
      <c r="V10" s="19">
        <f t="shared" si="1"/>
        <v>0</v>
      </c>
      <c r="W10" s="19">
        <f t="shared" si="1"/>
        <v>3</v>
      </c>
      <c r="X10" s="19">
        <f t="shared" si="1"/>
        <v>0</v>
      </c>
      <c r="Y10" s="19">
        <f t="shared" si="1"/>
        <v>6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10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44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13"/>
      <c r="AB13" s="13"/>
      <c r="AC13" s="13"/>
      <c r="AD13" s="13"/>
      <c r="AE13" s="13"/>
      <c r="AF13" s="6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10</v>
      </c>
      <c r="F14" s="27">
        <f>PRODUCT(F10)</f>
        <v>0</v>
      </c>
      <c r="G14" s="27">
        <f>PRODUCT(G10)</f>
        <v>3</v>
      </c>
      <c r="H14" s="27">
        <f>PRODUCT(H10)</f>
        <v>1</v>
      </c>
      <c r="I14" s="27">
        <f>PRODUCT(I10)</f>
        <v>11</v>
      </c>
      <c r="J14" s="1"/>
      <c r="K14" s="43">
        <f>PRODUCT((F14+G14)/E14)</f>
        <v>0.3</v>
      </c>
      <c r="L14" s="43">
        <f>PRODUCT(H14/E14)</f>
        <v>0.1</v>
      </c>
      <c r="M14" s="43">
        <f>PRODUCT(I14/E14)</f>
        <v>1.1000000000000001</v>
      </c>
      <c r="N14" s="30">
        <f>PRODUCT(N10)</f>
        <v>0.3235294117647059</v>
      </c>
      <c r="O14" s="25">
        <f>PRODUCT(O10)</f>
        <v>34</v>
      </c>
      <c r="P14" s="69" t="s">
        <v>45</v>
      </c>
      <c r="Q14" s="70"/>
      <c r="R14" s="70"/>
      <c r="S14" s="71" t="s">
        <v>52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46</v>
      </c>
      <c r="AE14" s="71"/>
      <c r="AF14" s="82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3" t="s">
        <v>47</v>
      </c>
      <c r="Q15" s="74"/>
      <c r="R15" s="74"/>
      <c r="S15" s="75" t="s">
        <v>54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49</v>
      </c>
      <c r="AE15" s="75"/>
      <c r="AF15" s="83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4</v>
      </c>
      <c r="F16" s="28">
        <f>PRODUCT(V10)</f>
        <v>0</v>
      </c>
      <c r="G16" s="28">
        <f>PRODUCT(W10)</f>
        <v>3</v>
      </c>
      <c r="H16" s="28">
        <f>PRODUCT(X10)</f>
        <v>0</v>
      </c>
      <c r="I16" s="28">
        <f>PRODUCT(Y10)</f>
        <v>6</v>
      </c>
      <c r="J16" s="1"/>
      <c r="K16" s="50">
        <f>PRODUCT((F16+G16)/E16)</f>
        <v>0.75</v>
      </c>
      <c r="L16" s="50">
        <f>PRODUCT(H16/E16)</f>
        <v>0</v>
      </c>
      <c r="M16" s="50">
        <f>PRODUCT(I16/E16)</f>
        <v>1.5</v>
      </c>
      <c r="N16" s="51">
        <f>PRODUCT(I16/O16)</f>
        <v>0.42857142857142855</v>
      </c>
      <c r="O16" s="25">
        <v>14</v>
      </c>
      <c r="P16" s="73" t="s">
        <v>48</v>
      </c>
      <c r="Q16" s="74"/>
      <c r="R16" s="74"/>
      <c r="S16" s="75" t="s">
        <v>55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53</v>
      </c>
      <c r="AE16" s="75"/>
      <c r="AF16" s="83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14</v>
      </c>
      <c r="F17" s="19">
        <f>SUM(F14:F16)</f>
        <v>0</v>
      </c>
      <c r="G17" s="19">
        <f>SUM(G14:G16)</f>
        <v>6</v>
      </c>
      <c r="H17" s="19">
        <f>SUM(H14:H16)</f>
        <v>1</v>
      </c>
      <c r="I17" s="19">
        <f>SUM(I14:I16)</f>
        <v>17</v>
      </c>
      <c r="J17" s="1"/>
      <c r="K17" s="55">
        <f>PRODUCT((F17+G17)/E17)</f>
        <v>0.42857142857142855</v>
      </c>
      <c r="L17" s="55">
        <f>PRODUCT(H17/E17)</f>
        <v>7.1428571428571425E-2</v>
      </c>
      <c r="M17" s="55">
        <f>PRODUCT(I17/E17)</f>
        <v>1.2142857142857142</v>
      </c>
      <c r="N17" s="31">
        <f>PRODUCT(I17/O17)</f>
        <v>0.35416666666666669</v>
      </c>
      <c r="O17" s="25">
        <f>SUM(O14:O16)</f>
        <v>48</v>
      </c>
      <c r="P17" s="77" t="s">
        <v>50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/>
      <c r="AE17" s="79"/>
      <c r="AF17" s="8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34</v>
      </c>
      <c r="C19" s="1"/>
      <c r="D19" s="1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2019-02-02T11:52:51Z</dcterms:modified>
</cp:coreProperties>
</file>